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2011 год    пос.Богородское   " sheetId="1" r:id="rId1"/>
  </sheets>
  <definedNames/>
  <calcPr fullCalcOnLoad="1" fullPrecision="0"/>
</workbook>
</file>

<file path=xl/sharedStrings.xml><?xml version="1.0" encoding="utf-8"?>
<sst xmlns="http://schemas.openxmlformats.org/spreadsheetml/2006/main" count="126" uniqueCount="111">
  <si>
    <r>
      <t xml:space="preserve">Разбивка  ставок оплаты за жилое помещение по Городскому поселению Богородское на </t>
    </r>
    <r>
      <rPr>
        <b/>
        <sz val="10"/>
        <color indexed="10"/>
        <rFont val="Arial"/>
        <family val="2"/>
      </rPr>
      <t>2011 год.</t>
    </r>
  </si>
  <si>
    <t>по  поселку Богородское</t>
  </si>
  <si>
    <t>Плата за жилое помещение (руб.за 1 кв.м.общей площади с НДС )</t>
  </si>
  <si>
    <t>Содержание</t>
  </si>
  <si>
    <t>в  том   числе:</t>
  </si>
  <si>
    <t>Плата за</t>
  </si>
  <si>
    <t xml:space="preserve">Жилищный фонд </t>
  </si>
  <si>
    <t xml:space="preserve"> и  ремонт</t>
  </si>
  <si>
    <t>Санитар</t>
  </si>
  <si>
    <t xml:space="preserve">  Содержа</t>
  </si>
  <si>
    <t>Содержа</t>
  </si>
  <si>
    <t xml:space="preserve">Текущий </t>
  </si>
  <si>
    <t>Технич.</t>
  </si>
  <si>
    <t>Обслужи</t>
  </si>
  <si>
    <t>Противо</t>
  </si>
  <si>
    <t>Очистка</t>
  </si>
  <si>
    <t>Содержание управл.</t>
  </si>
  <si>
    <t>Вывоз</t>
  </si>
  <si>
    <t xml:space="preserve"> наем </t>
  </si>
  <si>
    <t>капит.</t>
  </si>
  <si>
    <t>по видам благоустройства</t>
  </si>
  <si>
    <t xml:space="preserve">жилого </t>
  </si>
  <si>
    <t>ное</t>
  </si>
  <si>
    <t>ние</t>
  </si>
  <si>
    <t>ремонт</t>
  </si>
  <si>
    <t>обслуж.</t>
  </si>
  <si>
    <t>вание</t>
  </si>
  <si>
    <t xml:space="preserve">пожарные </t>
  </si>
  <si>
    <t>венткана</t>
  </si>
  <si>
    <r>
      <t xml:space="preserve">компании  </t>
    </r>
    <r>
      <rPr>
        <sz val="8"/>
        <rFont val="Arial"/>
        <family val="2"/>
      </rPr>
      <t xml:space="preserve"> </t>
    </r>
  </si>
  <si>
    <t>и захоро</t>
  </si>
  <si>
    <t>(для</t>
  </si>
  <si>
    <t>помещения</t>
  </si>
  <si>
    <t xml:space="preserve">ние </t>
  </si>
  <si>
    <t>содержа</t>
  </si>
  <si>
    <t>мусоро</t>
  </si>
  <si>
    <t>лифтов</t>
  </si>
  <si>
    <t>инжен.</t>
  </si>
  <si>
    <t>эл.</t>
  </si>
  <si>
    <t>меропри</t>
  </si>
  <si>
    <t>лов</t>
  </si>
  <si>
    <t>нение</t>
  </si>
  <si>
    <t>нанима</t>
  </si>
  <si>
    <t>ЖФ (для</t>
  </si>
  <si>
    <t>придомо</t>
  </si>
  <si>
    <t>проводов</t>
  </si>
  <si>
    <t>фонда</t>
  </si>
  <si>
    <t>оборудо</t>
  </si>
  <si>
    <t>плит</t>
  </si>
  <si>
    <t>ятия</t>
  </si>
  <si>
    <t>и дымо</t>
  </si>
  <si>
    <t>Тех.</t>
  </si>
  <si>
    <t>Освеще</t>
  </si>
  <si>
    <t>Обслу</t>
  </si>
  <si>
    <t>содер</t>
  </si>
  <si>
    <t>ТБО</t>
  </si>
  <si>
    <t>телей)</t>
  </si>
  <si>
    <t>собст</t>
  </si>
  <si>
    <t>ВСЕГО</t>
  </si>
  <si>
    <t>вой тер</t>
  </si>
  <si>
    <t>мест общего</t>
  </si>
  <si>
    <t>вания</t>
  </si>
  <si>
    <t>ходов</t>
  </si>
  <si>
    <t>обслужи</t>
  </si>
  <si>
    <t>живание</t>
  </si>
  <si>
    <t>жание</t>
  </si>
  <si>
    <t>венни</t>
  </si>
  <si>
    <t>ритории</t>
  </si>
  <si>
    <t>пользова</t>
  </si>
  <si>
    <t>Услуги</t>
  </si>
  <si>
    <t>эл.эн</t>
  </si>
  <si>
    <t>и констр.</t>
  </si>
  <si>
    <t>мест</t>
  </si>
  <si>
    <t>прибо</t>
  </si>
  <si>
    <t>управл.</t>
  </si>
  <si>
    <t>ков</t>
  </si>
  <si>
    <t>ния</t>
  </si>
  <si>
    <t>СЭС</t>
  </si>
  <si>
    <t>отрабо</t>
  </si>
  <si>
    <t>элемен</t>
  </si>
  <si>
    <t>ВДГО</t>
  </si>
  <si>
    <t xml:space="preserve">общего </t>
  </si>
  <si>
    <t>ров</t>
  </si>
  <si>
    <t>компа</t>
  </si>
  <si>
    <t>в жилых</t>
  </si>
  <si>
    <t>прово</t>
  </si>
  <si>
    <t>тавших</t>
  </si>
  <si>
    <t>тов</t>
  </si>
  <si>
    <t>назначе</t>
  </si>
  <si>
    <t>учета</t>
  </si>
  <si>
    <t>нии</t>
  </si>
  <si>
    <t>домах</t>
  </si>
  <si>
    <t>дов</t>
  </si>
  <si>
    <t>срок</t>
  </si>
  <si>
    <t>здания</t>
  </si>
  <si>
    <t xml:space="preserve">Многоэтажные  каптальные жилые дома, имеющие все </t>
  </si>
  <si>
    <t>виды  благоустройства, включая лифт и мусоропровод</t>
  </si>
  <si>
    <t>Многоэтажные  капитальные жилые дома, имеющие все виды</t>
  </si>
  <si>
    <t xml:space="preserve">благоустройства, включая лифт </t>
  </si>
  <si>
    <t>Многоэтажные  каптальные жилые дома, имеющие все виды</t>
  </si>
  <si>
    <t>благоустройства, включая лифт   1- ые   этажи</t>
  </si>
  <si>
    <t xml:space="preserve">виды благоустройства, включая  мусоропровод и жилые </t>
  </si>
  <si>
    <t>дома с лифтом и мусоропроводом  1 -ые этажи</t>
  </si>
  <si>
    <t xml:space="preserve">виды благоустройства, кроме лифта и мусоропровода  </t>
  </si>
  <si>
    <t xml:space="preserve">Каптальные жилые дома, имеющие не все виды </t>
  </si>
  <si>
    <t>благоустройства</t>
  </si>
  <si>
    <t xml:space="preserve">Каптальные жилые дома, не имеющие благоустройства, </t>
  </si>
  <si>
    <t xml:space="preserve">а также жилые дома с износом основных конструкций </t>
  </si>
  <si>
    <t>более  60% и имеющие не все виды благоустройства</t>
  </si>
  <si>
    <t>Жилые дома, признанные в установленном законо-</t>
  </si>
  <si>
    <t>дательном  порядке ветхими и аварийными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</si>
</sst>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4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25"/>
      <name val="Arial"/>
      <family val="2"/>
    </font>
    <font>
      <sz val="8"/>
      <color indexed="17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165" fontId="8" fillId="34" borderId="0" xfId="0" applyNumberFormat="1" applyFont="1" applyFill="1" applyBorder="1" applyAlignment="1">
      <alignment horizontal="center"/>
    </xf>
    <xf numFmtId="165" fontId="8" fillId="34" borderId="18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9" fillId="34" borderId="11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8" fillId="34" borderId="10" xfId="0" applyNumberFormat="1" applyFont="1" applyFill="1" applyBorder="1" applyAlignment="1">
      <alignment horizontal="center"/>
    </xf>
    <xf numFmtId="165" fontId="8" fillId="34" borderId="24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2" fillId="0" borderId="27" xfId="0" applyFont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2" fontId="4" fillId="35" borderId="24" xfId="0" applyNumberFormat="1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8" borderId="2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Y67"/>
  <sheetViews>
    <sheetView tabSelected="1" zoomScalePageLayoutView="0" workbookViewId="0" topLeftCell="A1">
      <selection activeCell="E82" sqref="E82"/>
    </sheetView>
  </sheetViews>
  <sheetFormatPr defaultColWidth="9.140625" defaultRowHeight="12.75"/>
  <cols>
    <col min="1" max="1" width="0.13671875" style="0" customWidth="1"/>
    <col min="2" max="2" width="35.421875" style="0" customWidth="1"/>
    <col min="3" max="3" width="7.8515625" style="0" customWidth="1"/>
    <col min="4" max="4" width="5.8515625" style="0" customWidth="1"/>
    <col min="5" max="5" width="8.00390625" style="0" customWidth="1"/>
    <col min="6" max="7" width="5.421875" style="0" customWidth="1"/>
    <col min="8" max="8" width="5.00390625" style="0" customWidth="1"/>
    <col min="9" max="10" width="5.421875" style="0" customWidth="1"/>
    <col min="11" max="12" width="6.00390625" style="0" customWidth="1"/>
    <col min="13" max="14" width="5.7109375" style="0" customWidth="1"/>
    <col min="15" max="15" width="5.8515625" style="0" customWidth="1"/>
    <col min="16" max="16" width="0" style="0" hidden="1" customWidth="1"/>
    <col min="17" max="18" width="5.710937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421875" style="0" customWidth="1"/>
    <col min="23" max="23" width="9.7109375" style="0" customWidth="1"/>
  </cols>
  <sheetData>
    <row r="3" spans="2:22" ht="16.5" customHeight="1">
      <c r="B3" s="129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2:22" ht="16.5" customHeight="1">
      <c r="B4" s="1"/>
      <c r="C4" s="1"/>
      <c r="D4" s="1"/>
      <c r="E4" s="2" t="s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4" ht="11.25" customHeight="1">
      <c r="B5" s="3"/>
      <c r="C5" s="1"/>
      <c r="D5" s="4"/>
      <c r="U5" s="5"/>
      <c r="V5" s="5"/>
      <c r="W5" s="7"/>
      <c r="X5" s="7"/>
    </row>
    <row r="6" spans="2:24" ht="15" customHeight="1">
      <c r="B6" s="8"/>
      <c r="C6" s="130" t="s">
        <v>2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86"/>
      <c r="V6" s="87"/>
      <c r="W6" s="7"/>
      <c r="X6" s="7"/>
    </row>
    <row r="7" spans="2:23" ht="12.75">
      <c r="B7" s="10"/>
      <c r="C7" s="11" t="s">
        <v>3</v>
      </c>
      <c r="D7" s="131" t="s">
        <v>4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 t="s">
        <v>5</v>
      </c>
      <c r="V7" s="132"/>
      <c r="W7" s="12"/>
    </row>
    <row r="8" spans="2:23" ht="10.5" customHeight="1">
      <c r="B8" s="13" t="s">
        <v>6</v>
      </c>
      <c r="C8" s="14" t="s">
        <v>7</v>
      </c>
      <c r="D8" s="15"/>
      <c r="E8" s="16" t="s">
        <v>8</v>
      </c>
      <c r="F8" s="133" t="s">
        <v>9</v>
      </c>
      <c r="G8" s="133"/>
      <c r="H8" s="134" t="s">
        <v>10</v>
      </c>
      <c r="I8" s="134"/>
      <c r="J8" s="134"/>
      <c r="K8" s="17" t="s">
        <v>11</v>
      </c>
      <c r="L8" s="17" t="s">
        <v>12</v>
      </c>
      <c r="M8" s="17" t="s">
        <v>13</v>
      </c>
      <c r="N8" s="17" t="s">
        <v>14</v>
      </c>
      <c r="O8" s="18" t="s">
        <v>15</v>
      </c>
      <c r="P8" s="20"/>
      <c r="Q8" s="19" t="s">
        <v>16</v>
      </c>
      <c r="R8" s="20"/>
      <c r="S8" s="21"/>
      <c r="T8" s="22" t="s">
        <v>17</v>
      </c>
      <c r="U8" s="23" t="s">
        <v>18</v>
      </c>
      <c r="V8" s="24" t="s">
        <v>19</v>
      </c>
      <c r="W8" s="12"/>
    </row>
    <row r="9" spans="2:23" ht="10.5" customHeight="1">
      <c r="B9" s="13" t="s">
        <v>20</v>
      </c>
      <c r="C9" s="14" t="s">
        <v>21</v>
      </c>
      <c r="D9" s="25" t="s">
        <v>10</v>
      </c>
      <c r="E9" s="26" t="s">
        <v>22</v>
      </c>
      <c r="F9" s="135" t="s">
        <v>23</v>
      </c>
      <c r="G9" s="135"/>
      <c r="H9" s="136" t="s">
        <v>23</v>
      </c>
      <c r="I9" s="136"/>
      <c r="J9" s="136"/>
      <c r="K9" s="28" t="s">
        <v>24</v>
      </c>
      <c r="L9" s="28" t="s">
        <v>25</v>
      </c>
      <c r="M9" s="28" t="s">
        <v>26</v>
      </c>
      <c r="N9" s="28" t="s">
        <v>27</v>
      </c>
      <c r="O9" s="29" t="s">
        <v>28</v>
      </c>
      <c r="P9" s="30"/>
      <c r="Q9" s="137" t="s">
        <v>29</v>
      </c>
      <c r="R9" s="137"/>
      <c r="S9" s="137"/>
      <c r="T9" s="31" t="s">
        <v>30</v>
      </c>
      <c r="U9" s="23" t="s">
        <v>31</v>
      </c>
      <c r="V9" s="24" t="s">
        <v>24</v>
      </c>
      <c r="W9" s="12"/>
    </row>
    <row r="10" spans="2:23" ht="10.5" customHeight="1">
      <c r="B10" s="10"/>
      <c r="C10" s="14" t="s">
        <v>32</v>
      </c>
      <c r="D10" s="25" t="s">
        <v>33</v>
      </c>
      <c r="E10" s="26" t="s">
        <v>34</v>
      </c>
      <c r="F10" s="135" t="s">
        <v>35</v>
      </c>
      <c r="G10" s="135"/>
      <c r="H10" s="136" t="s">
        <v>36</v>
      </c>
      <c r="I10" s="136"/>
      <c r="J10" s="136"/>
      <c r="K10" s="28" t="s">
        <v>21</v>
      </c>
      <c r="L10" s="27" t="s">
        <v>37</v>
      </c>
      <c r="M10" s="28" t="s">
        <v>38</v>
      </c>
      <c r="N10" s="28" t="s">
        <v>39</v>
      </c>
      <c r="O10" s="29" t="s">
        <v>40</v>
      </c>
      <c r="P10" s="32"/>
      <c r="Q10" s="138">
        <f>P20+Q20+S20</f>
        <v>3.8</v>
      </c>
      <c r="R10" s="138"/>
      <c r="S10" s="138"/>
      <c r="T10" s="31" t="s">
        <v>41</v>
      </c>
      <c r="U10" s="23" t="s">
        <v>42</v>
      </c>
      <c r="V10" s="24" t="s">
        <v>43</v>
      </c>
      <c r="W10" s="12"/>
    </row>
    <row r="11" spans="2:23" ht="10.5" customHeight="1">
      <c r="B11" s="10"/>
      <c r="C11" s="14"/>
      <c r="D11" s="25" t="s">
        <v>44</v>
      </c>
      <c r="E11" s="26" t="s">
        <v>23</v>
      </c>
      <c r="F11" s="135" t="s">
        <v>45</v>
      </c>
      <c r="G11" s="135"/>
      <c r="H11" s="89"/>
      <c r="I11" s="6"/>
      <c r="J11" s="90"/>
      <c r="K11" s="28" t="s">
        <v>46</v>
      </c>
      <c r="L11" s="28" t="s">
        <v>47</v>
      </c>
      <c r="M11" s="28" t="s">
        <v>48</v>
      </c>
      <c r="N11" s="28" t="s">
        <v>49</v>
      </c>
      <c r="O11" s="27" t="s">
        <v>50</v>
      </c>
      <c r="P11" s="33" t="s">
        <v>51</v>
      </c>
      <c r="Q11" s="34" t="s">
        <v>52</v>
      </c>
      <c r="R11" s="34" t="s">
        <v>53</v>
      </c>
      <c r="S11" s="34" t="s">
        <v>54</v>
      </c>
      <c r="T11" s="31" t="s">
        <v>55</v>
      </c>
      <c r="U11" s="23" t="s">
        <v>56</v>
      </c>
      <c r="V11" s="24" t="s">
        <v>57</v>
      </c>
      <c r="W11" s="12"/>
    </row>
    <row r="12" spans="2:23" ht="10.5" customHeight="1">
      <c r="B12" s="10"/>
      <c r="C12" s="14" t="s">
        <v>58</v>
      </c>
      <c r="D12" s="25" t="s">
        <v>59</v>
      </c>
      <c r="E12" s="26" t="s">
        <v>60</v>
      </c>
      <c r="F12" s="139">
        <f>F20+G20</f>
        <v>2.42</v>
      </c>
      <c r="G12" s="139"/>
      <c r="H12" s="140">
        <f>H20+I20+J20</f>
        <v>8.41</v>
      </c>
      <c r="I12" s="140"/>
      <c r="J12" s="140"/>
      <c r="K12" s="28"/>
      <c r="L12" s="28" t="s">
        <v>61</v>
      </c>
      <c r="M12" s="28"/>
      <c r="N12" s="28"/>
      <c r="O12" s="27" t="s">
        <v>62</v>
      </c>
      <c r="P12" s="33" t="s">
        <v>63</v>
      </c>
      <c r="Q12" s="34" t="s">
        <v>23</v>
      </c>
      <c r="R12" s="34" t="s">
        <v>64</v>
      </c>
      <c r="S12" s="34" t="s">
        <v>65</v>
      </c>
      <c r="T12" s="31"/>
      <c r="U12" s="23"/>
      <c r="V12" s="24" t="s">
        <v>66</v>
      </c>
      <c r="W12" s="12"/>
    </row>
    <row r="13" spans="2:23" ht="10.5" customHeight="1">
      <c r="B13" s="10"/>
      <c r="C13" s="14"/>
      <c r="D13" s="25" t="s">
        <v>67</v>
      </c>
      <c r="E13" s="26" t="s">
        <v>68</v>
      </c>
      <c r="F13" s="16" t="s">
        <v>69</v>
      </c>
      <c r="G13" s="16" t="s">
        <v>25</v>
      </c>
      <c r="H13" s="34" t="s">
        <v>70</v>
      </c>
      <c r="I13" s="91" t="s">
        <v>25</v>
      </c>
      <c r="J13" s="91" t="s">
        <v>25</v>
      </c>
      <c r="K13" s="27"/>
      <c r="L13" s="28" t="s">
        <v>71</v>
      </c>
      <c r="M13" s="28"/>
      <c r="N13" s="28"/>
      <c r="O13" s="27"/>
      <c r="P13" s="33" t="s">
        <v>26</v>
      </c>
      <c r="Q13" s="34" t="s">
        <v>72</v>
      </c>
      <c r="R13" s="34" t="s">
        <v>73</v>
      </c>
      <c r="S13" s="34" t="s">
        <v>74</v>
      </c>
      <c r="T13" s="31"/>
      <c r="U13" s="23"/>
      <c r="V13" s="24" t="s">
        <v>75</v>
      </c>
      <c r="W13" s="12"/>
    </row>
    <row r="14" spans="2:23" ht="10.5" customHeight="1">
      <c r="B14" s="10"/>
      <c r="C14" s="14"/>
      <c r="D14" s="25"/>
      <c r="E14" s="26" t="s">
        <v>76</v>
      </c>
      <c r="F14" s="26" t="s">
        <v>77</v>
      </c>
      <c r="G14" s="26" t="s">
        <v>35</v>
      </c>
      <c r="H14" s="34"/>
      <c r="I14" s="91" t="s">
        <v>78</v>
      </c>
      <c r="J14" s="91" t="s">
        <v>36</v>
      </c>
      <c r="K14" s="27"/>
      <c r="L14" s="28" t="s">
        <v>79</v>
      </c>
      <c r="M14" s="28"/>
      <c r="N14" s="28"/>
      <c r="O14" s="27"/>
      <c r="P14" s="33" t="s">
        <v>80</v>
      </c>
      <c r="Q14" s="34" t="s">
        <v>81</v>
      </c>
      <c r="R14" s="34" t="s">
        <v>82</v>
      </c>
      <c r="S14" s="34" t="s">
        <v>83</v>
      </c>
      <c r="T14" s="31"/>
      <c r="U14" s="23"/>
      <c r="V14" s="24"/>
      <c r="W14" s="12"/>
    </row>
    <row r="15" spans="2:23" ht="10.5" customHeight="1">
      <c r="B15" s="10"/>
      <c r="C15" s="14"/>
      <c r="D15" s="25"/>
      <c r="E15" s="26" t="s">
        <v>84</v>
      </c>
      <c r="F15" s="26"/>
      <c r="G15" s="26" t="s">
        <v>85</v>
      </c>
      <c r="H15" s="34"/>
      <c r="I15" s="91" t="s">
        <v>86</v>
      </c>
      <c r="J15" s="91"/>
      <c r="K15" s="27"/>
      <c r="L15" s="28" t="s">
        <v>87</v>
      </c>
      <c r="M15" s="28"/>
      <c r="N15" s="28"/>
      <c r="O15" s="27"/>
      <c r="P15" s="33"/>
      <c r="Q15" s="34" t="s">
        <v>88</v>
      </c>
      <c r="R15" s="34" t="s">
        <v>89</v>
      </c>
      <c r="S15" s="34" t="s">
        <v>90</v>
      </c>
      <c r="T15" s="31"/>
      <c r="U15" s="23"/>
      <c r="V15" s="24"/>
      <c r="W15" s="12"/>
    </row>
    <row r="16" spans="2:23" ht="10.5" customHeight="1">
      <c r="B16" s="35"/>
      <c r="C16" s="36"/>
      <c r="D16" s="37"/>
      <c r="E16" s="38" t="s">
        <v>91</v>
      </c>
      <c r="F16" s="38"/>
      <c r="G16" s="38" t="s">
        <v>92</v>
      </c>
      <c r="H16" s="42"/>
      <c r="I16" s="91" t="s">
        <v>93</v>
      </c>
      <c r="J16" s="92"/>
      <c r="K16" s="39"/>
      <c r="L16" s="40" t="s">
        <v>94</v>
      </c>
      <c r="M16" s="40"/>
      <c r="N16" s="40"/>
      <c r="O16" s="39"/>
      <c r="P16" s="41"/>
      <c r="Q16" s="42" t="s">
        <v>76</v>
      </c>
      <c r="R16" s="42"/>
      <c r="S16" s="42"/>
      <c r="T16" s="43"/>
      <c r="U16" s="44"/>
      <c r="V16" s="45"/>
      <c r="W16" s="12"/>
    </row>
    <row r="17" spans="2:23" ht="10.5" customHeight="1" hidden="1">
      <c r="B17" s="10"/>
      <c r="C17" s="93"/>
      <c r="D17" s="25"/>
      <c r="E17" s="88"/>
      <c r="F17" s="6"/>
      <c r="G17" s="6"/>
      <c r="H17" s="6"/>
      <c r="I17" s="6"/>
      <c r="J17" s="6"/>
      <c r="K17" s="141"/>
      <c r="L17" s="141"/>
      <c r="M17" s="141"/>
      <c r="N17" s="141"/>
      <c r="O17" s="141"/>
      <c r="P17" s="141"/>
      <c r="Q17" s="94"/>
      <c r="R17" s="95"/>
      <c r="S17" s="96"/>
      <c r="T17" s="31"/>
      <c r="U17" s="23"/>
      <c r="V17" s="24"/>
      <c r="W17" s="12"/>
    </row>
    <row r="18" spans="2:23" ht="10.5" customHeight="1" hidden="1">
      <c r="B18" s="10"/>
      <c r="C18" s="93"/>
      <c r="D18" s="25"/>
      <c r="E18" s="88"/>
      <c r="F18" s="6"/>
      <c r="G18" s="6"/>
      <c r="H18" s="6"/>
      <c r="I18" s="6"/>
      <c r="J18" s="6"/>
      <c r="K18" s="141"/>
      <c r="L18" s="141"/>
      <c r="M18" s="141"/>
      <c r="N18" s="141"/>
      <c r="O18" s="141"/>
      <c r="P18" s="141"/>
      <c r="Q18" s="97"/>
      <c r="R18" s="98"/>
      <c r="S18" s="92"/>
      <c r="T18" s="31"/>
      <c r="U18" s="23"/>
      <c r="V18" s="24"/>
      <c r="W18" s="12"/>
    </row>
    <row r="19" spans="2:23" ht="15" customHeight="1">
      <c r="B19" s="46" t="s">
        <v>95</v>
      </c>
      <c r="C19" s="47"/>
      <c r="D19" s="48"/>
      <c r="E19" s="99"/>
      <c r="F19" s="99"/>
      <c r="G19" s="99"/>
      <c r="H19" s="99"/>
      <c r="I19" s="9"/>
      <c r="J19" s="9"/>
      <c r="K19" s="142">
        <f>K20+L20+M20+N20+O20</f>
        <v>8.95</v>
      </c>
      <c r="L19" s="142"/>
      <c r="M19" s="142"/>
      <c r="N19" s="142"/>
      <c r="O19" s="142"/>
      <c r="P19" s="100"/>
      <c r="Q19" s="65"/>
      <c r="R19" s="65"/>
      <c r="S19" s="65"/>
      <c r="T19" s="101"/>
      <c r="U19" s="53"/>
      <c r="V19" s="54"/>
      <c r="W19" s="12"/>
    </row>
    <row r="20" spans="2:25" ht="15.75" customHeight="1">
      <c r="B20" s="57" t="s">
        <v>96</v>
      </c>
      <c r="C20" s="102">
        <f>D20+E20+F20+H20+K20+L20+M20+N20+O20+Q20+P20+S20+T20+G20+J20+I20</f>
        <v>31.61</v>
      </c>
      <c r="D20" s="59">
        <v>2.59</v>
      </c>
      <c r="E20" s="60">
        <v>2.59</v>
      </c>
      <c r="F20" s="103">
        <v>0.3</v>
      </c>
      <c r="G20" s="103">
        <v>2.12</v>
      </c>
      <c r="H20" s="60">
        <v>1.36</v>
      </c>
      <c r="I20" s="60">
        <v>0.21</v>
      </c>
      <c r="J20" s="60">
        <v>6.84</v>
      </c>
      <c r="K20" s="104">
        <v>5.78</v>
      </c>
      <c r="L20" s="104">
        <v>3.02</v>
      </c>
      <c r="M20" s="104">
        <v>0.06</v>
      </c>
      <c r="N20" s="104">
        <v>0.03</v>
      </c>
      <c r="O20" s="105">
        <v>0.06</v>
      </c>
      <c r="P20" s="77">
        <v>0</v>
      </c>
      <c r="Q20" s="65">
        <v>0.94</v>
      </c>
      <c r="R20" s="65"/>
      <c r="S20" s="65">
        <v>2.86</v>
      </c>
      <c r="T20" s="106">
        <v>2.85</v>
      </c>
      <c r="U20" s="107">
        <v>1</v>
      </c>
      <c r="V20" s="108">
        <v>1</v>
      </c>
      <c r="W20" s="69"/>
      <c r="X20" s="56"/>
      <c r="Y20" s="109"/>
    </row>
    <row r="21" spans="2:25" ht="16.5" customHeight="1" hidden="1">
      <c r="B21" s="46" t="s">
        <v>97</v>
      </c>
      <c r="C21" s="58"/>
      <c r="D21" s="48"/>
      <c r="E21" s="99"/>
      <c r="F21" s="110"/>
      <c r="G21" s="110"/>
      <c r="H21" s="99"/>
      <c r="I21" s="99"/>
      <c r="J21" s="99"/>
      <c r="K21" s="111"/>
      <c r="L21" s="111"/>
      <c r="M21" s="111"/>
      <c r="N21" s="111"/>
      <c r="O21" s="112"/>
      <c r="P21" s="64"/>
      <c r="Q21" s="51"/>
      <c r="R21" s="51"/>
      <c r="S21" s="51"/>
      <c r="T21" s="101"/>
      <c r="U21" s="113"/>
      <c r="V21" s="114"/>
      <c r="W21" s="55"/>
      <c r="X21" s="56"/>
      <c r="Y21" s="109"/>
    </row>
    <row r="22" spans="2:25" ht="12.75" hidden="1">
      <c r="B22" s="57" t="s">
        <v>98</v>
      </c>
      <c r="C22" s="58">
        <f>D22+E22+F22+H22+K22+S22+T22</f>
        <v>0</v>
      </c>
      <c r="D22" s="59"/>
      <c r="E22" s="60"/>
      <c r="F22" s="103"/>
      <c r="G22" s="103"/>
      <c r="H22" s="60"/>
      <c r="I22" s="60"/>
      <c r="J22" s="60"/>
      <c r="K22" s="61"/>
      <c r="L22" s="61"/>
      <c r="M22" s="61"/>
      <c r="N22" s="61"/>
      <c r="O22" s="63"/>
      <c r="P22" s="64"/>
      <c r="Q22" s="65"/>
      <c r="R22" s="65"/>
      <c r="S22" s="65"/>
      <c r="T22" s="106"/>
      <c r="U22" s="80"/>
      <c r="V22" s="81"/>
      <c r="W22" s="55"/>
      <c r="X22" s="56"/>
      <c r="Y22" s="109"/>
    </row>
    <row r="23" spans="2:25" ht="15.75" customHeight="1" hidden="1">
      <c r="B23" s="46" t="s">
        <v>99</v>
      </c>
      <c r="C23" s="58"/>
      <c r="D23" s="48"/>
      <c r="E23" s="99"/>
      <c r="F23" s="110"/>
      <c r="G23" s="110"/>
      <c r="H23" s="99"/>
      <c r="I23" s="99"/>
      <c r="J23" s="99"/>
      <c r="K23" s="111"/>
      <c r="L23" s="111"/>
      <c r="M23" s="111"/>
      <c r="N23" s="111"/>
      <c r="O23" s="112"/>
      <c r="P23" s="115"/>
      <c r="Q23" s="51"/>
      <c r="R23" s="51"/>
      <c r="S23" s="51"/>
      <c r="T23" s="101"/>
      <c r="U23" s="113"/>
      <c r="V23" s="114"/>
      <c r="W23" s="55"/>
      <c r="X23" s="56"/>
      <c r="Y23" s="109"/>
    </row>
    <row r="24" spans="2:25" ht="12.75" hidden="1">
      <c r="B24" s="57" t="s">
        <v>100</v>
      </c>
      <c r="C24" s="58">
        <f>D24+E24+F24+H24+K24+S24+T24+L24+M24+N24+O24+Q24+P24</f>
        <v>0</v>
      </c>
      <c r="D24" s="59"/>
      <c r="E24" s="60"/>
      <c r="F24" s="103"/>
      <c r="G24" s="103"/>
      <c r="H24" s="60"/>
      <c r="I24" s="60"/>
      <c r="J24" s="60"/>
      <c r="K24" s="61"/>
      <c r="L24" s="61"/>
      <c r="M24" s="61"/>
      <c r="N24" s="61"/>
      <c r="O24" s="63"/>
      <c r="P24" s="64"/>
      <c r="Q24" s="65"/>
      <c r="R24" s="65"/>
      <c r="S24" s="65"/>
      <c r="T24" s="106"/>
      <c r="U24" s="113"/>
      <c r="V24" s="114"/>
      <c r="W24" s="55"/>
      <c r="X24" s="56"/>
      <c r="Y24" s="109"/>
    </row>
    <row r="25" spans="2:25" ht="16.5" customHeight="1">
      <c r="B25" s="46" t="s">
        <v>95</v>
      </c>
      <c r="C25" s="47"/>
      <c r="D25" s="48"/>
      <c r="E25" s="99"/>
      <c r="F25" s="110"/>
      <c r="G25" s="110"/>
      <c r="H25" s="99"/>
      <c r="I25" s="9"/>
      <c r="J25" s="9"/>
      <c r="K25" s="142">
        <f>K26+L26+M26+N26+O26</f>
        <v>8.28</v>
      </c>
      <c r="L25" s="142"/>
      <c r="M25" s="142"/>
      <c r="N25" s="142"/>
      <c r="O25" s="142"/>
      <c r="P25" s="50"/>
      <c r="Q25" s="51"/>
      <c r="R25" s="51"/>
      <c r="S25" s="51"/>
      <c r="T25" s="101"/>
      <c r="U25" s="53"/>
      <c r="V25" s="54"/>
      <c r="W25" s="55"/>
      <c r="X25" s="56"/>
      <c r="Y25" s="109"/>
    </row>
    <row r="26" spans="2:25" ht="12.75">
      <c r="B26" s="57" t="s">
        <v>101</v>
      </c>
      <c r="C26" s="116">
        <f>D26+E26+F26+H26+K26+L26+M26+N26+O26+Q26+P26+S26+T26+G26</f>
        <v>22.53</v>
      </c>
      <c r="D26" s="59">
        <f>D20</f>
        <v>2.59</v>
      </c>
      <c r="E26" s="60">
        <f>E20</f>
        <v>2.59</v>
      </c>
      <c r="F26" s="103">
        <f>F20</f>
        <v>0.3</v>
      </c>
      <c r="G26" s="103">
        <f>G20</f>
        <v>2.12</v>
      </c>
      <c r="H26" s="60"/>
      <c r="I26" s="60"/>
      <c r="J26" s="60"/>
      <c r="K26" s="111">
        <v>5.11</v>
      </c>
      <c r="L26" s="111">
        <f aca="true" t="shared" si="0" ref="L26:T26">L20</f>
        <v>3.02</v>
      </c>
      <c r="M26" s="111">
        <f t="shared" si="0"/>
        <v>0.06</v>
      </c>
      <c r="N26" s="111">
        <f t="shared" si="0"/>
        <v>0.03</v>
      </c>
      <c r="O26" s="112">
        <f t="shared" si="0"/>
        <v>0.06</v>
      </c>
      <c r="P26" s="64">
        <f t="shared" si="0"/>
        <v>0</v>
      </c>
      <c r="Q26" s="65">
        <f t="shared" si="0"/>
        <v>0.94</v>
      </c>
      <c r="R26" s="65"/>
      <c r="S26" s="65">
        <f t="shared" si="0"/>
        <v>2.86</v>
      </c>
      <c r="T26" s="66">
        <f t="shared" si="0"/>
        <v>2.85</v>
      </c>
      <c r="U26" s="67">
        <f>U20</f>
        <v>1</v>
      </c>
      <c r="V26" s="68">
        <f>V20</f>
        <v>1</v>
      </c>
      <c r="W26" s="69"/>
      <c r="X26" s="56"/>
      <c r="Y26" s="109"/>
    </row>
    <row r="27" spans="2:25" ht="12.75">
      <c r="B27" s="70" t="s">
        <v>102</v>
      </c>
      <c r="C27" s="58"/>
      <c r="D27" s="72"/>
      <c r="E27" s="117"/>
      <c r="F27" s="118"/>
      <c r="G27" s="118"/>
      <c r="H27" s="117"/>
      <c r="I27" s="117"/>
      <c r="J27" s="117"/>
      <c r="K27" s="74"/>
      <c r="L27" s="74"/>
      <c r="M27" s="74"/>
      <c r="N27" s="74"/>
      <c r="O27" s="76"/>
      <c r="P27" s="64"/>
      <c r="Q27" s="78"/>
      <c r="R27" s="78"/>
      <c r="S27" s="78"/>
      <c r="T27" s="79"/>
      <c r="U27" s="80"/>
      <c r="V27" s="81"/>
      <c r="W27" s="55"/>
      <c r="X27" s="56"/>
      <c r="Y27" s="109"/>
    </row>
    <row r="28" spans="2:25" ht="15.75" customHeight="1">
      <c r="B28" s="46" t="s">
        <v>95</v>
      </c>
      <c r="C28" s="47"/>
      <c r="D28" s="48"/>
      <c r="E28" s="49"/>
      <c r="F28" s="99"/>
      <c r="G28" s="49"/>
      <c r="H28" s="99"/>
      <c r="I28" s="49"/>
      <c r="J28" s="99"/>
      <c r="K28" s="142">
        <f>K29+L29+M29+N29+O29</f>
        <v>8.22</v>
      </c>
      <c r="L28" s="142"/>
      <c r="M28" s="142"/>
      <c r="N28" s="142"/>
      <c r="O28" s="142"/>
      <c r="P28" s="50"/>
      <c r="Q28" s="51"/>
      <c r="R28" s="51"/>
      <c r="S28" s="51"/>
      <c r="T28" s="52"/>
      <c r="U28" s="53"/>
      <c r="V28" s="54"/>
      <c r="W28" s="55"/>
      <c r="X28" s="56"/>
      <c r="Y28" s="109"/>
    </row>
    <row r="29" spans="2:25" ht="12.75">
      <c r="B29" s="82" t="s">
        <v>103</v>
      </c>
      <c r="C29" s="58">
        <f>D29+E29+F29+H29+K29+L29+M29+N29+O29+Q29+P29+S29+T29</f>
        <v>20.05</v>
      </c>
      <c r="D29" s="59">
        <f>D20</f>
        <v>2.59</v>
      </c>
      <c r="E29" s="60">
        <f>E20</f>
        <v>2.59</v>
      </c>
      <c r="F29" s="60"/>
      <c r="G29" s="83"/>
      <c r="H29" s="60"/>
      <c r="I29" s="83"/>
      <c r="J29" s="60"/>
      <c r="K29" s="61">
        <v>5.05</v>
      </c>
      <c r="L29" s="62">
        <f aca="true" t="shared" si="1" ref="L29:T29">L20</f>
        <v>3.02</v>
      </c>
      <c r="M29" s="61">
        <f t="shared" si="1"/>
        <v>0.06</v>
      </c>
      <c r="N29" s="61">
        <f t="shared" si="1"/>
        <v>0.03</v>
      </c>
      <c r="O29" s="63">
        <f t="shared" si="1"/>
        <v>0.06</v>
      </c>
      <c r="P29" s="64">
        <f t="shared" si="1"/>
        <v>0</v>
      </c>
      <c r="Q29" s="65">
        <f t="shared" si="1"/>
        <v>0.94</v>
      </c>
      <c r="R29" s="65"/>
      <c r="S29" s="65">
        <f t="shared" si="1"/>
        <v>2.86</v>
      </c>
      <c r="T29" s="66">
        <f t="shared" si="1"/>
        <v>2.85</v>
      </c>
      <c r="U29" s="67">
        <f>U20</f>
        <v>1</v>
      </c>
      <c r="V29" s="68">
        <f>V20</f>
        <v>1</v>
      </c>
      <c r="W29" s="69"/>
      <c r="X29" s="56"/>
      <c r="Y29" s="109"/>
    </row>
    <row r="30" spans="2:25" ht="12" customHeight="1">
      <c r="B30" s="57"/>
      <c r="C30" s="71"/>
      <c r="D30" s="59"/>
      <c r="E30" s="83"/>
      <c r="F30" s="60"/>
      <c r="G30" s="83"/>
      <c r="H30" s="117"/>
      <c r="I30" s="73"/>
      <c r="J30" s="117"/>
      <c r="K30" s="74"/>
      <c r="L30" s="75"/>
      <c r="M30" s="74"/>
      <c r="N30" s="74"/>
      <c r="O30" s="76"/>
      <c r="P30" s="64"/>
      <c r="Q30" s="78"/>
      <c r="R30" s="78"/>
      <c r="S30" s="78"/>
      <c r="T30" s="79"/>
      <c r="U30" s="80"/>
      <c r="V30" s="81"/>
      <c r="W30" s="55"/>
      <c r="X30" s="56"/>
      <c r="Y30" s="109"/>
    </row>
    <row r="31" spans="2:25" ht="12.75">
      <c r="B31" s="46" t="s">
        <v>104</v>
      </c>
      <c r="C31" s="58"/>
      <c r="D31" s="49"/>
      <c r="E31" s="9"/>
      <c r="F31" s="99"/>
      <c r="G31" s="99"/>
      <c r="H31" s="99"/>
      <c r="I31" s="9"/>
      <c r="J31" s="9"/>
      <c r="K31" s="142">
        <f>K32+L32+M32+N32+O32</f>
        <v>6.79</v>
      </c>
      <c r="L31" s="142"/>
      <c r="M31" s="142"/>
      <c r="N31" s="142"/>
      <c r="O31" s="142"/>
      <c r="P31" s="50"/>
      <c r="Q31" s="65"/>
      <c r="R31" s="65"/>
      <c r="S31" s="65"/>
      <c r="T31" s="66"/>
      <c r="U31" s="53"/>
      <c r="V31" s="54"/>
      <c r="W31" s="55"/>
      <c r="X31" s="56"/>
      <c r="Y31" s="109"/>
    </row>
    <row r="32" spans="2:25" ht="15" customHeight="1">
      <c r="B32" s="70" t="s">
        <v>105</v>
      </c>
      <c r="C32" s="58">
        <f>D32+E32+F32+H32+K32+L32+M32+N32+O32+Q32+P32+S32+T32</f>
        <v>18.62</v>
      </c>
      <c r="D32" s="73">
        <f>D20</f>
        <v>2.59</v>
      </c>
      <c r="E32" s="119">
        <f>E20</f>
        <v>2.59</v>
      </c>
      <c r="F32" s="117"/>
      <c r="G32" s="117"/>
      <c r="H32" s="117"/>
      <c r="I32" s="117"/>
      <c r="J32" s="117"/>
      <c r="K32" s="74">
        <v>3.62</v>
      </c>
      <c r="L32" s="61">
        <f aca="true" t="shared" si="2" ref="L32:T32">L20</f>
        <v>3.02</v>
      </c>
      <c r="M32" s="61">
        <f t="shared" si="2"/>
        <v>0.06</v>
      </c>
      <c r="N32" s="61">
        <f t="shared" si="2"/>
        <v>0.03</v>
      </c>
      <c r="O32" s="63">
        <f t="shared" si="2"/>
        <v>0.06</v>
      </c>
      <c r="P32" s="64">
        <f t="shared" si="2"/>
        <v>0</v>
      </c>
      <c r="Q32" s="65">
        <f t="shared" si="2"/>
        <v>0.94</v>
      </c>
      <c r="R32" s="65"/>
      <c r="S32" s="65">
        <f t="shared" si="2"/>
        <v>2.86</v>
      </c>
      <c r="T32" s="66">
        <f t="shared" si="2"/>
        <v>2.85</v>
      </c>
      <c r="U32" s="107">
        <f>U20</f>
        <v>1</v>
      </c>
      <c r="V32" s="108">
        <f>V20</f>
        <v>1</v>
      </c>
      <c r="W32" s="69"/>
      <c r="X32" s="56"/>
      <c r="Y32" s="109"/>
    </row>
    <row r="33" spans="2:25" ht="12.75">
      <c r="B33" s="57" t="s">
        <v>106</v>
      </c>
      <c r="C33" s="47"/>
      <c r="D33" s="59"/>
      <c r="E33" s="60"/>
      <c r="F33" s="60"/>
      <c r="G33" s="60"/>
      <c r="H33" s="99"/>
      <c r="I33" s="9"/>
      <c r="J33" s="9"/>
      <c r="K33" s="142">
        <f>K34+L34+M34+N34+O34</f>
        <v>3.93</v>
      </c>
      <c r="L33" s="142"/>
      <c r="M33" s="142"/>
      <c r="N33" s="142"/>
      <c r="O33" s="142"/>
      <c r="P33" s="50"/>
      <c r="Q33" s="51"/>
      <c r="R33" s="51"/>
      <c r="S33" s="51"/>
      <c r="T33" s="52"/>
      <c r="U33" s="53"/>
      <c r="V33" s="54"/>
      <c r="W33" s="55"/>
      <c r="X33" s="56"/>
      <c r="Y33" s="109"/>
    </row>
    <row r="34" spans="2:25" ht="12.75">
      <c r="B34" s="57" t="s">
        <v>107</v>
      </c>
      <c r="C34" s="58">
        <f>D34+E34+F34+H34+K34+L34+M34+N34+O34+Q34+P34+S34+T34</f>
        <v>15.76</v>
      </c>
      <c r="D34" s="59">
        <f>D20</f>
        <v>2.59</v>
      </c>
      <c r="E34" s="60">
        <f>E20</f>
        <v>2.59</v>
      </c>
      <c r="F34" s="60"/>
      <c r="G34" s="60"/>
      <c r="H34" s="60"/>
      <c r="I34" s="60"/>
      <c r="J34" s="60"/>
      <c r="K34" s="61">
        <v>0.76</v>
      </c>
      <c r="L34" s="61">
        <f aca="true" t="shared" si="3" ref="L34:T34">L20</f>
        <v>3.02</v>
      </c>
      <c r="M34" s="61">
        <f t="shared" si="3"/>
        <v>0.06</v>
      </c>
      <c r="N34" s="61">
        <f t="shared" si="3"/>
        <v>0.03</v>
      </c>
      <c r="O34" s="63">
        <f t="shared" si="3"/>
        <v>0.06</v>
      </c>
      <c r="P34" s="64">
        <f t="shared" si="3"/>
        <v>0</v>
      </c>
      <c r="Q34" s="65">
        <f t="shared" si="3"/>
        <v>0.94</v>
      </c>
      <c r="R34" s="65"/>
      <c r="S34" s="65">
        <f t="shared" si="3"/>
        <v>2.86</v>
      </c>
      <c r="T34" s="66">
        <f t="shared" si="3"/>
        <v>2.85</v>
      </c>
      <c r="U34" s="67"/>
      <c r="V34" s="68"/>
      <c r="W34" s="69"/>
      <c r="X34" s="56"/>
      <c r="Y34" s="109"/>
    </row>
    <row r="35" spans="2:25" ht="12.75">
      <c r="B35" s="70" t="s">
        <v>108</v>
      </c>
      <c r="C35" s="71"/>
      <c r="D35" s="72"/>
      <c r="E35" s="117"/>
      <c r="F35" s="117"/>
      <c r="G35" s="117"/>
      <c r="H35" s="117"/>
      <c r="I35" s="117"/>
      <c r="J35" s="117"/>
      <c r="K35" s="74"/>
      <c r="L35" s="74"/>
      <c r="M35" s="74"/>
      <c r="N35" s="74"/>
      <c r="O35" s="76"/>
      <c r="P35" s="64"/>
      <c r="Q35" s="78"/>
      <c r="R35" s="78"/>
      <c r="S35" s="78"/>
      <c r="T35" s="79"/>
      <c r="U35" s="107">
        <v>1</v>
      </c>
      <c r="V35" s="108">
        <v>1</v>
      </c>
      <c r="W35" s="69"/>
      <c r="X35" s="56"/>
      <c r="Y35" s="109"/>
    </row>
    <row r="36" spans="2:25" ht="16.5" customHeight="1">
      <c r="B36" s="46" t="s">
        <v>109</v>
      </c>
      <c r="C36" s="58"/>
      <c r="D36" s="48"/>
      <c r="E36" s="99"/>
      <c r="F36" s="99"/>
      <c r="G36" s="99"/>
      <c r="H36" s="99"/>
      <c r="I36" s="9"/>
      <c r="J36" s="9"/>
      <c r="K36" s="142">
        <f>K37+L37+M37+N37+O37</f>
        <v>2.72</v>
      </c>
      <c r="L36" s="142"/>
      <c r="M36" s="142"/>
      <c r="N36" s="142"/>
      <c r="O36" s="142"/>
      <c r="P36" s="50"/>
      <c r="Q36" s="51"/>
      <c r="R36" s="51"/>
      <c r="S36" s="51"/>
      <c r="T36" s="52"/>
      <c r="U36" s="53"/>
      <c r="V36" s="54"/>
      <c r="W36" s="69"/>
      <c r="X36" s="56"/>
      <c r="Y36" s="109"/>
    </row>
    <row r="37" spans="2:25" ht="15.75" customHeight="1">
      <c r="B37" s="70" t="s">
        <v>110</v>
      </c>
      <c r="C37" s="120">
        <f>D37+E37+F37+H37+K37+L37+M37+N37+O37+Q37+P37+S37+T37</f>
        <v>14.55</v>
      </c>
      <c r="D37" s="121">
        <f>D20</f>
        <v>2.59</v>
      </c>
      <c r="E37" s="122">
        <f>E20</f>
        <v>2.59</v>
      </c>
      <c r="F37" s="122"/>
      <c r="G37" s="122"/>
      <c r="H37" s="122"/>
      <c r="I37" s="122"/>
      <c r="J37" s="122"/>
      <c r="K37" s="123">
        <v>0</v>
      </c>
      <c r="L37" s="123">
        <v>2.57</v>
      </c>
      <c r="M37" s="123">
        <f aca="true" t="shared" si="4" ref="M37:T37">M20</f>
        <v>0.06</v>
      </c>
      <c r="N37" s="123">
        <f t="shared" si="4"/>
        <v>0.03</v>
      </c>
      <c r="O37" s="124">
        <f t="shared" si="4"/>
        <v>0.06</v>
      </c>
      <c r="P37" s="125">
        <f t="shared" si="4"/>
        <v>0</v>
      </c>
      <c r="Q37" s="126">
        <f t="shared" si="4"/>
        <v>0.94</v>
      </c>
      <c r="R37" s="126"/>
      <c r="S37" s="126">
        <f t="shared" si="4"/>
        <v>2.86</v>
      </c>
      <c r="T37" s="127">
        <f t="shared" si="4"/>
        <v>2.85</v>
      </c>
      <c r="U37" s="107">
        <v>1</v>
      </c>
      <c r="V37" s="108">
        <v>1</v>
      </c>
      <c r="W37" s="69"/>
      <c r="X37" s="56"/>
      <c r="Y37" s="109"/>
    </row>
    <row r="38" spans="3:25" ht="12.75">
      <c r="C38" s="84"/>
      <c r="Y38" s="109"/>
    </row>
    <row r="39" spans="3:25" ht="12.75">
      <c r="C39" s="84"/>
      <c r="Y39" s="109"/>
    </row>
    <row r="40" ht="12.75">
      <c r="C40" s="84"/>
    </row>
    <row r="41" spans="2:3" ht="12.75">
      <c r="B41" s="85"/>
      <c r="C41" s="84"/>
    </row>
    <row r="42" spans="2:5" ht="12.75">
      <c r="B42" s="85"/>
      <c r="C42" s="84"/>
      <c r="E42" s="128"/>
    </row>
    <row r="43" ht="12.75">
      <c r="C43" s="84"/>
    </row>
    <row r="44" ht="12.75">
      <c r="C44" s="84"/>
    </row>
    <row r="45" ht="12.75">
      <c r="C45" s="84"/>
    </row>
    <row r="46" ht="12.75">
      <c r="C46" s="84"/>
    </row>
    <row r="47" ht="12.75">
      <c r="C47" s="84"/>
    </row>
    <row r="48" ht="12.75">
      <c r="C48" s="84"/>
    </row>
    <row r="49" spans="2:3" ht="12.75">
      <c r="B49" s="85"/>
      <c r="C49" s="84"/>
    </row>
    <row r="50" spans="11:12" ht="12.75">
      <c r="K50" s="12"/>
      <c r="L50" s="12"/>
    </row>
    <row r="52" spans="13:15" ht="12.75">
      <c r="M52" s="12"/>
      <c r="N52" s="12"/>
      <c r="O52" s="12"/>
    </row>
    <row r="53" spans="7:15" ht="12.75">
      <c r="G53" s="12"/>
      <c r="M53" s="12"/>
      <c r="N53" s="12"/>
      <c r="O53" s="12"/>
    </row>
    <row r="54" spans="2:7" ht="12.75">
      <c r="B54" s="85"/>
      <c r="C54" s="84"/>
      <c r="G54" s="12"/>
    </row>
    <row r="55" ht="12.75">
      <c r="C55" s="84"/>
    </row>
    <row r="56" spans="3:12" ht="12.75">
      <c r="C56" s="84"/>
      <c r="K56" s="12"/>
      <c r="L56" s="12"/>
    </row>
    <row r="57" ht="12.75">
      <c r="C57" s="84"/>
    </row>
    <row r="58" ht="12.75">
      <c r="M58" s="12"/>
    </row>
    <row r="65" spans="2:22" ht="12.7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</row>
    <row r="66" spans="2:15" ht="12.75">
      <c r="B66" s="3"/>
      <c r="C66" s="1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</row>
    <row r="67" spans="2:19" ht="12.7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</row>
  </sheetData>
  <sheetProtection selectLockedCells="1" selectUnlockedCells="1"/>
  <mergeCells count="25">
    <mergeCell ref="B67:S67"/>
    <mergeCell ref="K28:O28"/>
    <mergeCell ref="K31:O31"/>
    <mergeCell ref="K33:O33"/>
    <mergeCell ref="K36:O36"/>
    <mergeCell ref="B65:V65"/>
    <mergeCell ref="D66:O66"/>
    <mergeCell ref="F11:G11"/>
    <mergeCell ref="F12:G12"/>
    <mergeCell ref="H12:J12"/>
    <mergeCell ref="K17:P18"/>
    <mergeCell ref="K19:O19"/>
    <mergeCell ref="K25:O25"/>
    <mergeCell ref="F9:G9"/>
    <mergeCell ref="H9:J9"/>
    <mergeCell ref="Q9:S9"/>
    <mergeCell ref="F10:G10"/>
    <mergeCell ref="H10:J10"/>
    <mergeCell ref="Q10:S10"/>
    <mergeCell ref="B3:V3"/>
    <mergeCell ref="C6:T6"/>
    <mergeCell ref="D7:T7"/>
    <mergeCell ref="U7:V7"/>
    <mergeCell ref="F8:G8"/>
    <mergeCell ref="H8:J8"/>
  </mergeCells>
  <printOptions/>
  <pageMargins left="0" right="0" top="0.19652777777777777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dcterms:created xsi:type="dcterms:W3CDTF">2011-10-02T14:31:33Z</dcterms:created>
  <dcterms:modified xsi:type="dcterms:W3CDTF">2011-10-02T14:31:33Z</dcterms:modified>
  <cp:category/>
  <cp:version/>
  <cp:contentType/>
  <cp:contentStatus/>
</cp:coreProperties>
</file>